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6275" windowHeight="5700"/>
  </bookViews>
  <sheets>
    <sheet name="Sheet1" sheetId="1" r:id="rId1"/>
    <sheet name="Sheet2" sheetId="2" r:id="rId2"/>
    <sheet name="Q26" sheetId="3" r:id="rId3"/>
    <sheet name="Q28" sheetId="4" r:id="rId4"/>
    <sheet name="Sheet5" sheetId="5" r:id="rId5"/>
    <sheet name="snoothing" sheetId="6" r:id="rId6"/>
  </sheets>
  <calcPr calcId="144525"/>
</workbook>
</file>

<file path=xl/calcChain.xml><?xml version="1.0" encoding="utf-8"?>
<calcChain xmlns="http://schemas.openxmlformats.org/spreadsheetml/2006/main">
  <c r="D9" i="6" l="1"/>
  <c r="D4" i="6"/>
  <c r="D5" i="6"/>
  <c r="D6" i="6"/>
  <c r="D7" i="6"/>
  <c r="D8" i="6"/>
  <c r="D3" i="6"/>
  <c r="B15" i="6"/>
  <c r="C10" i="6"/>
  <c r="C3" i="6"/>
  <c r="C4" i="6" s="1"/>
  <c r="C5" i="6" s="1"/>
  <c r="C6" i="6" s="1"/>
  <c r="C7" i="6" s="1"/>
  <c r="C8" i="6" s="1"/>
  <c r="C9" i="6" s="1"/>
  <c r="C11" i="6" s="1"/>
  <c r="C12" i="6" s="1"/>
  <c r="C13" i="6" s="1"/>
  <c r="D7" i="4"/>
  <c r="D8" i="4"/>
  <c r="D9" i="4"/>
  <c r="D6" i="4"/>
  <c r="C9" i="4"/>
  <c r="C7" i="4"/>
  <c r="C8" i="4"/>
  <c r="C6" i="4"/>
  <c r="P31" i="1"/>
  <c r="N31" i="1"/>
  <c r="P21" i="1"/>
  <c r="G3" i="3"/>
  <c r="G2" i="3"/>
  <c r="N27" i="1"/>
  <c r="N26" i="1"/>
  <c r="P18" i="1"/>
  <c r="N19" i="1"/>
  <c r="P14" i="1"/>
  <c r="A31" i="2"/>
  <c r="L6" i="2"/>
  <c r="P8" i="1" l="1"/>
  <c r="N4" i="1"/>
  <c r="N3" i="1"/>
</calcChain>
</file>

<file path=xl/sharedStrings.xml><?xml version="1.0" encoding="utf-8"?>
<sst xmlns="http://schemas.openxmlformats.org/spreadsheetml/2006/main" count="123" uniqueCount="67">
  <si>
    <t>D</t>
  </si>
  <si>
    <t>)</t>
  </si>
  <si>
    <t>C</t>
  </si>
  <si>
    <t>B</t>
  </si>
  <si>
    <t>Reject</t>
  </si>
  <si>
    <t>A</t>
  </si>
  <si>
    <t>Obs</t>
  </si>
  <si>
    <t>X1</t>
  </si>
  <si>
    <t>X2</t>
  </si>
  <si>
    <t>X3</t>
  </si>
  <si>
    <t>X1X2</t>
  </si>
  <si>
    <t>X1X3</t>
  </si>
  <si>
    <t>X2X3</t>
  </si>
  <si>
    <t>Y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</si>
  <si>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</si>
  <si>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</si>
  <si>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</si>
  <si>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</si>
  <si>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</si>
  <si>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</si>
  <si>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</si>
  <si>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</si>
  <si>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</si>
  <si>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</si>
  <si>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</si>
  <si>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</si>
  <si>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</si>
  <si>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</si>
  <si>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</si>
  <si>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</si>
  <si>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</si>
  <si>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</si>
  <si>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</si>
  <si>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</si>
  <si>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</si>
  <si>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</si>
  <si>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</si>
  <si>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</si>
  <si>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) 100</t>
  </si>
  <si>
    <t>)266.67</t>
  </si>
  <si>
    <t xml:space="preserve">fail to/ do NOT </t>
  </si>
  <si>
    <t>) 2</t>
  </si>
  <si>
    <t>) 5.50</t>
  </si>
  <si>
    <r>
      <t>  </t>
    </r>
    <r>
      <rPr>
        <sz val="12"/>
        <color rgb="FF000000"/>
        <rFont val="Times New Roman"/>
        <family val="1"/>
      </rPr>
      <t>                     </t>
    </r>
    <r>
      <rPr>
        <sz val="13.5"/>
        <color rgb="FF000000"/>
        <rFont val="Arial"/>
        <family val="2"/>
      </rPr>
      <t> </t>
    </r>
    <r>
      <rPr>
        <sz val="12"/>
        <color rgb="FF000000"/>
        <rFont val="Times New Roman"/>
        <family val="1"/>
      </rPr>
      <t>Week             </t>
    </r>
    <r>
      <rPr>
        <sz val="13.5"/>
        <color rgb="FF000000"/>
        <rFont val="Arial"/>
        <family val="2"/>
      </rPr>
      <t> Demand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</si>
  <si>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1                  </t>
    </r>
    <r>
      <rPr>
        <sz val="13.5"/>
        <color rgb="FF000000"/>
        <rFont val="Arial"/>
        <family val="2"/>
      </rPr>
      <t>      10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</si>
  <si>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2                  </t>
    </r>
    <r>
      <rPr>
        <sz val="13.5"/>
        <color rgb="FF000000"/>
        <rFont val="Arial"/>
        <family val="2"/>
      </rPr>
      <t>      13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</si>
  <si>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3                  </t>
    </r>
    <r>
      <rPr>
        <sz val="13.5"/>
        <color rgb="FF000000"/>
        <rFont val="Arial"/>
        <family val="2"/>
      </rPr>
      <t>      12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</si>
  <si>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4                  </t>
    </r>
    <r>
      <rPr>
        <sz val="13.5"/>
        <color rgb="FF000000"/>
        <rFont val="Arial"/>
        <family val="2"/>
      </rPr>
      <t>      11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</si>
  <si>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5                  </t>
    </r>
    <r>
      <rPr>
        <sz val="13.5"/>
        <color rgb="FF000000"/>
        <rFont val="Arial"/>
        <family val="2"/>
      </rPr>
      <t>      17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</si>
  <si>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6                  </t>
    </r>
    <r>
      <rPr>
        <sz val="13.5"/>
        <color rgb="FF000000"/>
        <rFont val="Arial"/>
        <family val="2"/>
      </rPr>
      <t>      15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</si>
  <si>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7                  </t>
    </r>
    <r>
      <rPr>
        <sz val="13.5"/>
        <color rgb="FF000000"/>
        <rFont val="Arial"/>
        <family val="2"/>
      </rPr>
      <t>      13</t>
    </r>
  </si>
  <si>
    <r>
      <t>                       </t>
    </r>
    <r>
      <rPr>
        <sz val="13.5"/>
        <color rgb="FF000000"/>
        <rFont val="Arial"/>
        <family val="2"/>
      </rPr>
      <t>    </t>
    </r>
    <r>
      <rPr>
        <sz val="12"/>
        <color rgb="FF000000"/>
        <rFont val="Times New Roman"/>
        <family val="1"/>
      </rPr>
      <t>8                  </t>
    </r>
    <r>
      <rPr>
        <sz val="13.5"/>
        <color rgb="FF000000"/>
        <rFont val="Arial"/>
        <family val="2"/>
      </rPr>
      <t>      12</t>
    </r>
  </si>
  <si>
    <t>) 11.5</t>
  </si>
  <si>
    <t>) 14.25</t>
  </si>
  <si>
    <t>Week</t>
  </si>
  <si>
    <t>Actual</t>
  </si>
  <si>
    <t>) 1.75</t>
  </si>
  <si>
    <t>) 2.50</t>
  </si>
  <si>
    <t>Value</t>
  </si>
  <si>
    <t>Forecast</t>
  </si>
  <si>
    <t>alpha =</t>
  </si>
  <si>
    <t>) 12.40</t>
  </si>
  <si>
    <t>) 12.29</t>
  </si>
  <si>
    <t>) 5.78</t>
  </si>
  <si>
    <t>) 14.71</t>
  </si>
  <si>
    <t>) 2.10</t>
  </si>
  <si>
    <t>) 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</si>
</sst>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3.5"/>
      <color rgb="FF000000"/>
      <name val="Arial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A28" workbookViewId="0">
      <selection activeCell="E11" sqref="E11"/>
    </sheetView>
  </sheetViews>
  <sheetFormatPr defaultRowHeight="15" x14ac:dyDescent="0.25"/>
  <cols>
    <col min="13" max="13" width="1.7109375" bestFit="1" customWidth="1"/>
  </cols>
  <sheetData>
    <row r="1" spans="1:16" x14ac:dyDescent="0.25">
      <c r="A1">
        <v>1</v>
      </c>
      <c r="B1" t="s">
        <v>0</v>
      </c>
      <c r="L1">
        <v>1</v>
      </c>
      <c r="M1" t="s">
        <v>1</v>
      </c>
      <c r="N1">
        <v>-9.35E-2</v>
      </c>
    </row>
    <row r="2" spans="1:16" x14ac:dyDescent="0.25">
      <c r="A2">
        <v>2</v>
      </c>
      <c r="B2" t="s">
        <v>2</v>
      </c>
      <c r="L2">
        <v>2</v>
      </c>
      <c r="M2" t="s">
        <v>1</v>
      </c>
    </row>
    <row r="3" spans="1:16" x14ac:dyDescent="0.25">
      <c r="A3">
        <v>3</v>
      </c>
      <c r="B3" t="s">
        <v>0</v>
      </c>
      <c r="L3">
        <v>3</v>
      </c>
      <c r="M3" t="s">
        <v>1</v>
      </c>
      <c r="N3">
        <f>+FDIST(11.66,3,16)</f>
        <v>2.667993083736953E-4</v>
      </c>
    </row>
    <row r="4" spans="1:16" x14ac:dyDescent="0.25">
      <c r="A4">
        <v>4</v>
      </c>
      <c r="B4" t="s">
        <v>3</v>
      </c>
      <c r="L4">
        <v>4</v>
      </c>
      <c r="M4" t="s">
        <v>1</v>
      </c>
      <c r="N4">
        <f>+FINV(0.05,3,16)</f>
        <v>3.2388715174535854</v>
      </c>
    </row>
    <row r="5" spans="1:16" x14ac:dyDescent="0.25">
      <c r="A5">
        <v>5</v>
      </c>
      <c r="B5" t="s">
        <v>4</v>
      </c>
      <c r="L5">
        <v>5</v>
      </c>
      <c r="M5" t="s">
        <v>1</v>
      </c>
    </row>
    <row r="7" spans="1:16" x14ac:dyDescent="0.25">
      <c r="A7">
        <v>6</v>
      </c>
      <c r="B7" t="s">
        <v>3</v>
      </c>
      <c r="L7">
        <v>6</v>
      </c>
      <c r="M7" t="s">
        <v>1</v>
      </c>
    </row>
    <row r="8" spans="1:16" x14ac:dyDescent="0.25">
      <c r="A8">
        <v>7</v>
      </c>
      <c r="B8" t="s">
        <v>3</v>
      </c>
      <c r="L8">
        <v>7</v>
      </c>
      <c r="M8" t="s">
        <v>1</v>
      </c>
      <c r="P8">
        <f>33/35</f>
        <v>0.94285714285714284</v>
      </c>
    </row>
    <row r="9" spans="1:16" x14ac:dyDescent="0.25">
      <c r="A9">
        <v>8</v>
      </c>
      <c r="B9" t="s">
        <v>2</v>
      </c>
      <c r="L9">
        <v>8</v>
      </c>
      <c r="M9" t="s">
        <v>1</v>
      </c>
    </row>
    <row r="10" spans="1:16" x14ac:dyDescent="0.25">
      <c r="A10">
        <v>9</v>
      </c>
      <c r="B10">
        <v>68.599999999999994</v>
      </c>
      <c r="L10">
        <v>9</v>
      </c>
      <c r="M10" t="s">
        <v>1</v>
      </c>
    </row>
    <row r="11" spans="1:16" x14ac:dyDescent="0.25">
      <c r="A11">
        <v>10</v>
      </c>
      <c r="B11" t="s">
        <v>0</v>
      </c>
      <c r="L11">
        <v>10</v>
      </c>
      <c r="M11" t="s">
        <v>1</v>
      </c>
    </row>
    <row r="13" spans="1:16" x14ac:dyDescent="0.25">
      <c r="A13">
        <v>11</v>
      </c>
      <c r="B13" t="s">
        <v>0</v>
      </c>
      <c r="L13">
        <v>11</v>
      </c>
      <c r="M13" t="s">
        <v>1</v>
      </c>
    </row>
    <row r="14" spans="1:16" x14ac:dyDescent="0.25">
      <c r="A14">
        <v>12</v>
      </c>
      <c r="B14" t="s">
        <v>2</v>
      </c>
      <c r="L14">
        <v>12</v>
      </c>
      <c r="M14" t="s">
        <v>1</v>
      </c>
      <c r="P14">
        <f>(800/3)/100</f>
        <v>2.666666666666667</v>
      </c>
    </row>
    <row r="15" spans="1:16" x14ac:dyDescent="0.25">
      <c r="A15">
        <v>13</v>
      </c>
      <c r="B15" t="s">
        <v>38</v>
      </c>
      <c r="L15">
        <v>13</v>
      </c>
      <c r="M15" t="s">
        <v>1</v>
      </c>
    </row>
    <row r="16" spans="1:16" x14ac:dyDescent="0.25">
      <c r="A16">
        <v>14</v>
      </c>
      <c r="B16" t="s">
        <v>39</v>
      </c>
      <c r="L16">
        <v>14</v>
      </c>
      <c r="M16" t="s">
        <v>1</v>
      </c>
    </row>
    <row r="17" spans="1:16" x14ac:dyDescent="0.25">
      <c r="A17">
        <v>15</v>
      </c>
      <c r="B17" t="s">
        <v>5</v>
      </c>
      <c r="L17">
        <v>15</v>
      </c>
      <c r="M17" t="s">
        <v>1</v>
      </c>
    </row>
    <row r="18" spans="1:16" x14ac:dyDescent="0.25">
      <c r="P18">
        <f>+FDIST(2.67,3,20)</f>
        <v>7.525868118420305E-2</v>
      </c>
    </row>
    <row r="19" spans="1:16" x14ac:dyDescent="0.25">
      <c r="A19">
        <v>16</v>
      </c>
      <c r="B19" t="s">
        <v>3</v>
      </c>
      <c r="L19">
        <v>16</v>
      </c>
      <c r="M19" t="s">
        <v>1</v>
      </c>
      <c r="N19">
        <f>+FINV(0.05,3,20)</f>
        <v>3.0983912121407795</v>
      </c>
    </row>
    <row r="20" spans="1:16" x14ac:dyDescent="0.25">
      <c r="A20">
        <v>17</v>
      </c>
      <c r="B20" t="s">
        <v>40</v>
      </c>
      <c r="L20">
        <v>17</v>
      </c>
      <c r="M20" t="s">
        <v>1</v>
      </c>
    </row>
    <row r="21" spans="1:16" x14ac:dyDescent="0.25">
      <c r="A21">
        <v>18</v>
      </c>
      <c r="B21" t="s">
        <v>3</v>
      </c>
      <c r="L21">
        <v>18</v>
      </c>
      <c r="M21" t="s">
        <v>1</v>
      </c>
      <c r="P21">
        <f>46/4</f>
        <v>11.5</v>
      </c>
    </row>
    <row r="22" spans="1:16" x14ac:dyDescent="0.25">
      <c r="A22">
        <v>19</v>
      </c>
      <c r="B22" t="s">
        <v>41</v>
      </c>
      <c r="L22">
        <v>19</v>
      </c>
      <c r="M22" t="s">
        <v>1</v>
      </c>
    </row>
    <row r="23" spans="1:16" x14ac:dyDescent="0.25">
      <c r="A23">
        <v>20</v>
      </c>
      <c r="B23" t="s">
        <v>2</v>
      </c>
      <c r="L23">
        <v>20</v>
      </c>
      <c r="M23" t="s">
        <v>1</v>
      </c>
    </row>
    <row r="25" spans="1:16" x14ac:dyDescent="0.25">
      <c r="A25">
        <v>21</v>
      </c>
      <c r="B25" t="s">
        <v>3</v>
      </c>
      <c r="L25">
        <v>21</v>
      </c>
      <c r="M25" t="s">
        <v>1</v>
      </c>
    </row>
    <row r="26" spans="1:16" x14ac:dyDescent="0.25">
      <c r="A26">
        <v>22</v>
      </c>
      <c r="B26" t="s">
        <v>42</v>
      </c>
      <c r="L26">
        <v>22</v>
      </c>
      <c r="M26" t="s">
        <v>1</v>
      </c>
      <c r="N26">
        <f>275/50</f>
        <v>5.5</v>
      </c>
    </row>
    <row r="27" spans="1:16" x14ac:dyDescent="0.25">
      <c r="A27">
        <v>23</v>
      </c>
      <c r="B27" t="s">
        <v>0</v>
      </c>
      <c r="L27">
        <v>23</v>
      </c>
      <c r="M27" t="s">
        <v>1</v>
      </c>
      <c r="N27">
        <f>+FINV(0.05,2,22)</f>
        <v>3.4433567793667246</v>
      </c>
    </row>
    <row r="28" spans="1:16" x14ac:dyDescent="0.25">
      <c r="A28">
        <v>24</v>
      </c>
      <c r="B28" t="s">
        <v>4</v>
      </c>
      <c r="L28">
        <v>24</v>
      </c>
      <c r="M28" t="s">
        <v>1</v>
      </c>
    </row>
    <row r="29" spans="1:16" x14ac:dyDescent="0.25">
      <c r="A29">
        <v>25</v>
      </c>
      <c r="B29" t="s">
        <v>3</v>
      </c>
      <c r="L29">
        <v>25</v>
      </c>
      <c r="M29" t="s">
        <v>1</v>
      </c>
    </row>
    <row r="30" spans="1:16" x14ac:dyDescent="0.25">
      <c r="A30">
        <v>26</v>
      </c>
      <c r="B30" t="s">
        <v>52</v>
      </c>
      <c r="L30">
        <v>26</v>
      </c>
      <c r="M30" t="s">
        <v>1</v>
      </c>
    </row>
    <row r="31" spans="1:16" x14ac:dyDescent="0.25">
      <c r="A31">
        <v>27</v>
      </c>
      <c r="B31" t="s">
        <v>53</v>
      </c>
      <c r="L31">
        <v>27</v>
      </c>
      <c r="M31" t="s">
        <v>1</v>
      </c>
      <c r="N31">
        <f>+(12+13+15+17)/4</f>
        <v>14.25</v>
      </c>
      <c r="P31">
        <f>+(12+13+15+17)/4</f>
        <v>14.25</v>
      </c>
    </row>
    <row r="32" spans="1:16" x14ac:dyDescent="0.25">
      <c r="A32">
        <v>28</v>
      </c>
      <c r="B32" t="s">
        <v>56</v>
      </c>
      <c r="L32">
        <v>28</v>
      </c>
      <c r="M32" t="s">
        <v>1</v>
      </c>
    </row>
    <row r="33" spans="1:13" x14ac:dyDescent="0.25">
      <c r="A33">
        <v>29</v>
      </c>
      <c r="B33" t="s">
        <v>57</v>
      </c>
      <c r="L33">
        <v>29</v>
      </c>
      <c r="M33" t="s">
        <v>1</v>
      </c>
    </row>
    <row r="35" spans="1:13" x14ac:dyDescent="0.25">
      <c r="A35">
        <v>30</v>
      </c>
      <c r="B35" t="s">
        <v>61</v>
      </c>
      <c r="L35">
        <v>30</v>
      </c>
      <c r="M35" t="s">
        <v>1</v>
      </c>
    </row>
    <row r="36" spans="1:13" x14ac:dyDescent="0.25">
      <c r="A36">
        <v>31</v>
      </c>
      <c r="B36" t="s">
        <v>62</v>
      </c>
      <c r="L36">
        <v>31</v>
      </c>
      <c r="M36" t="s">
        <v>1</v>
      </c>
    </row>
    <row r="37" spans="1:13" x14ac:dyDescent="0.25">
      <c r="A37">
        <v>32</v>
      </c>
      <c r="B37" t="s">
        <v>63</v>
      </c>
      <c r="L37">
        <v>32</v>
      </c>
      <c r="M37" t="s">
        <v>1</v>
      </c>
    </row>
    <row r="38" spans="1:13" x14ac:dyDescent="0.25">
      <c r="A38">
        <v>33</v>
      </c>
      <c r="B38" t="s">
        <v>64</v>
      </c>
      <c r="L38">
        <v>33</v>
      </c>
      <c r="M38" t="s">
        <v>1</v>
      </c>
    </row>
    <row r="39" spans="1:13" x14ac:dyDescent="0.25">
      <c r="A39">
        <v>34</v>
      </c>
      <c r="B39" t="s">
        <v>65</v>
      </c>
      <c r="L39">
        <v>34</v>
      </c>
      <c r="M39" t="s">
        <v>1</v>
      </c>
    </row>
    <row r="40" spans="1:13" x14ac:dyDescent="0.25">
      <c r="A40">
        <v>35</v>
      </c>
      <c r="B40" t="s">
        <v>66</v>
      </c>
      <c r="L40">
        <v>35</v>
      </c>
      <c r="M4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A32" sqref="A32"/>
    </sheetView>
  </sheetViews>
  <sheetFormatPr defaultRowHeight="15" x14ac:dyDescent="0.25"/>
  <sheetData>
    <row r="1" spans="1:18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J1" t="s">
        <v>14</v>
      </c>
    </row>
    <row r="2" spans="1:18" ht="15.75" thickBot="1" x14ac:dyDescent="0.3">
      <c r="A2">
        <v>1</v>
      </c>
      <c r="B2">
        <v>80</v>
      </c>
      <c r="C2">
        <v>32</v>
      </c>
      <c r="D2">
        <v>99</v>
      </c>
      <c r="E2">
        <v>71</v>
      </c>
      <c r="F2">
        <v>64</v>
      </c>
      <c r="G2">
        <v>33</v>
      </c>
      <c r="H2">
        <v>28</v>
      </c>
    </row>
    <row r="3" spans="1:18" x14ac:dyDescent="0.25">
      <c r="A3">
        <v>2</v>
      </c>
      <c r="B3">
        <v>99</v>
      </c>
      <c r="C3">
        <v>12</v>
      </c>
      <c r="D3">
        <v>78</v>
      </c>
      <c r="E3">
        <v>40</v>
      </c>
      <c r="F3">
        <v>19</v>
      </c>
      <c r="G3">
        <v>9</v>
      </c>
      <c r="H3">
        <v>21</v>
      </c>
      <c r="J3" s="4" t="s">
        <v>15</v>
      </c>
      <c r="K3" s="4"/>
    </row>
    <row r="4" spans="1:18" x14ac:dyDescent="0.25">
      <c r="A4">
        <v>3</v>
      </c>
      <c r="B4">
        <v>63</v>
      </c>
      <c r="C4">
        <v>67</v>
      </c>
      <c r="D4">
        <v>88</v>
      </c>
      <c r="E4">
        <v>1</v>
      </c>
      <c r="F4">
        <v>81</v>
      </c>
      <c r="G4">
        <v>30</v>
      </c>
      <c r="H4">
        <v>26</v>
      </c>
      <c r="J4" s="1" t="s">
        <v>16</v>
      </c>
      <c r="K4" s="1">
        <v>0.45723246671483297</v>
      </c>
    </row>
    <row r="5" spans="1:18" x14ac:dyDescent="0.25">
      <c r="A5">
        <v>4</v>
      </c>
      <c r="B5">
        <v>10</v>
      </c>
      <c r="C5">
        <v>56</v>
      </c>
      <c r="D5">
        <v>94</v>
      </c>
      <c r="E5">
        <v>87</v>
      </c>
      <c r="F5">
        <v>77</v>
      </c>
      <c r="G5">
        <v>12</v>
      </c>
      <c r="H5">
        <v>24</v>
      </c>
      <c r="J5" s="1" t="s">
        <v>17</v>
      </c>
      <c r="K5" s="1">
        <v>0.20906152861813082</v>
      </c>
    </row>
    <row r="6" spans="1:18" x14ac:dyDescent="0.25">
      <c r="A6">
        <v>5</v>
      </c>
      <c r="B6">
        <v>36</v>
      </c>
      <c r="C6">
        <v>40</v>
      </c>
      <c r="D6">
        <v>8</v>
      </c>
      <c r="E6">
        <v>43</v>
      </c>
      <c r="F6">
        <v>81</v>
      </c>
      <c r="G6">
        <v>39</v>
      </c>
      <c r="H6">
        <v>13</v>
      </c>
      <c r="J6" s="1" t="s">
        <v>18</v>
      </c>
      <c r="K6" s="1">
        <v>-2.8220012796429918E-2</v>
      </c>
      <c r="L6">
        <f>2000/20</f>
        <v>100</v>
      </c>
    </row>
    <row r="7" spans="1:18" x14ac:dyDescent="0.25">
      <c r="A7">
        <v>6</v>
      </c>
      <c r="B7">
        <v>66</v>
      </c>
      <c r="C7">
        <v>80</v>
      </c>
      <c r="D7">
        <v>39</v>
      </c>
      <c r="E7">
        <v>33</v>
      </c>
      <c r="F7">
        <v>68</v>
      </c>
      <c r="G7">
        <v>9</v>
      </c>
      <c r="H7">
        <v>32</v>
      </c>
      <c r="J7" s="1" t="s">
        <v>19</v>
      </c>
      <c r="K7" s="1">
        <v>9.2120485873546532</v>
      </c>
    </row>
    <row r="8" spans="1:18" ht="15.75" thickBot="1" x14ac:dyDescent="0.3">
      <c r="A8">
        <v>7</v>
      </c>
      <c r="B8">
        <v>97</v>
      </c>
      <c r="C8">
        <v>52</v>
      </c>
      <c r="D8">
        <v>62</v>
      </c>
      <c r="E8">
        <v>63</v>
      </c>
      <c r="F8">
        <v>51</v>
      </c>
      <c r="G8">
        <v>85</v>
      </c>
      <c r="H8">
        <v>31</v>
      </c>
      <c r="J8" s="2" t="s">
        <v>20</v>
      </c>
      <c r="K8" s="2">
        <v>27</v>
      </c>
    </row>
    <row r="9" spans="1:18" x14ac:dyDescent="0.25">
      <c r="A9">
        <v>8</v>
      </c>
      <c r="B9">
        <v>55</v>
      </c>
      <c r="C9">
        <v>23</v>
      </c>
      <c r="D9">
        <v>42</v>
      </c>
      <c r="E9">
        <v>61</v>
      </c>
      <c r="F9">
        <v>4</v>
      </c>
      <c r="G9">
        <v>63</v>
      </c>
      <c r="H9">
        <v>14</v>
      </c>
    </row>
    <row r="10" spans="1:18" ht="15.75" thickBot="1" x14ac:dyDescent="0.3">
      <c r="A10">
        <v>9</v>
      </c>
      <c r="B10">
        <v>83</v>
      </c>
      <c r="C10">
        <v>22</v>
      </c>
      <c r="D10">
        <v>73</v>
      </c>
      <c r="E10">
        <v>97</v>
      </c>
      <c r="F10">
        <v>93</v>
      </c>
      <c r="G10">
        <v>79</v>
      </c>
      <c r="H10">
        <v>5</v>
      </c>
      <c r="J10" t="s">
        <v>21</v>
      </c>
    </row>
    <row r="11" spans="1:18" x14ac:dyDescent="0.25">
      <c r="A11">
        <v>10</v>
      </c>
      <c r="B11">
        <v>33</v>
      </c>
      <c r="C11">
        <v>60</v>
      </c>
      <c r="D11">
        <v>23</v>
      </c>
      <c r="E11">
        <v>50</v>
      </c>
      <c r="F11">
        <v>81</v>
      </c>
      <c r="G11">
        <v>33</v>
      </c>
      <c r="H11">
        <v>13</v>
      </c>
      <c r="J11" s="3"/>
      <c r="K11" s="3" t="s">
        <v>26</v>
      </c>
      <c r="L11" s="3" t="s">
        <v>27</v>
      </c>
      <c r="M11" s="3" t="s">
        <v>28</v>
      </c>
      <c r="N11" s="3" t="s">
        <v>29</v>
      </c>
      <c r="O11" s="3" t="s">
        <v>30</v>
      </c>
    </row>
    <row r="12" spans="1:18" x14ac:dyDescent="0.25">
      <c r="A12">
        <v>11</v>
      </c>
      <c r="B12">
        <v>19</v>
      </c>
      <c r="C12">
        <v>31</v>
      </c>
      <c r="D12">
        <v>90</v>
      </c>
      <c r="E12">
        <v>15</v>
      </c>
      <c r="F12">
        <v>89</v>
      </c>
      <c r="G12">
        <v>6</v>
      </c>
      <c r="H12">
        <v>16</v>
      </c>
      <c r="J12" s="1" t="s">
        <v>22</v>
      </c>
      <c r="K12" s="1">
        <v>6</v>
      </c>
      <c r="L12" s="1">
        <v>448.61506833619501</v>
      </c>
      <c r="M12" s="1">
        <v>74.769178056032501</v>
      </c>
      <c r="N12" s="1">
        <v>0.88106949816578428</v>
      </c>
      <c r="O12" s="1">
        <v>0.52644620238020923</v>
      </c>
    </row>
    <row r="13" spans="1:18" x14ac:dyDescent="0.25">
      <c r="A13">
        <v>12</v>
      </c>
      <c r="B13">
        <v>15</v>
      </c>
      <c r="C13">
        <v>44</v>
      </c>
      <c r="D13">
        <v>74</v>
      </c>
      <c r="E13">
        <v>45</v>
      </c>
      <c r="F13">
        <v>95</v>
      </c>
      <c r="G13">
        <v>32</v>
      </c>
      <c r="H13">
        <v>7</v>
      </c>
      <c r="J13" s="1" t="s">
        <v>23</v>
      </c>
      <c r="K13" s="1">
        <v>20</v>
      </c>
      <c r="L13" s="1">
        <v>1697.2367835156572</v>
      </c>
      <c r="M13" s="1">
        <v>84.861839175782862</v>
      </c>
      <c r="N13" s="1"/>
      <c r="O13" s="1"/>
    </row>
    <row r="14" spans="1:18" ht="15.75" thickBot="1" x14ac:dyDescent="0.3">
      <c r="A14">
        <v>13</v>
      </c>
      <c r="B14">
        <v>71</v>
      </c>
      <c r="C14">
        <v>8</v>
      </c>
      <c r="D14">
        <v>89</v>
      </c>
      <c r="E14">
        <v>81</v>
      </c>
      <c r="F14">
        <v>34</v>
      </c>
      <c r="G14">
        <v>11</v>
      </c>
      <c r="H14">
        <v>17</v>
      </c>
      <c r="J14" s="2" t="s">
        <v>24</v>
      </c>
      <c r="K14" s="2">
        <v>26</v>
      </c>
      <c r="L14" s="2">
        <v>2145.8518518518522</v>
      </c>
      <c r="M14" s="2"/>
      <c r="N14" s="2"/>
      <c r="O14" s="2"/>
    </row>
    <row r="15" spans="1:18" ht="15.75" thickBot="1" x14ac:dyDescent="0.3">
      <c r="A15">
        <v>14</v>
      </c>
      <c r="B15">
        <v>6</v>
      </c>
      <c r="C15">
        <v>31</v>
      </c>
      <c r="D15">
        <v>100</v>
      </c>
      <c r="E15">
        <v>3</v>
      </c>
      <c r="F15">
        <v>79</v>
      </c>
      <c r="G15">
        <v>7</v>
      </c>
      <c r="H15">
        <v>17</v>
      </c>
    </row>
    <row r="16" spans="1:18" x14ac:dyDescent="0.25">
      <c r="A16">
        <v>15</v>
      </c>
      <c r="B16">
        <v>87</v>
      </c>
      <c r="C16">
        <v>92</v>
      </c>
      <c r="D16">
        <v>38</v>
      </c>
      <c r="E16">
        <v>60</v>
      </c>
      <c r="F16">
        <v>21</v>
      </c>
      <c r="G16">
        <v>85</v>
      </c>
      <c r="H16">
        <v>7</v>
      </c>
      <c r="J16" s="3"/>
      <c r="K16" s="3" t="s">
        <v>31</v>
      </c>
      <c r="L16" s="3" t="s">
        <v>19</v>
      </c>
      <c r="M16" s="3" t="s">
        <v>32</v>
      </c>
      <c r="N16" s="3" t="s">
        <v>33</v>
      </c>
      <c r="O16" s="3" t="s">
        <v>34</v>
      </c>
      <c r="P16" s="3" t="s">
        <v>35</v>
      </c>
      <c r="Q16" s="3" t="s">
        <v>36</v>
      </c>
      <c r="R16" s="3" t="s">
        <v>37</v>
      </c>
    </row>
    <row r="17" spans="1:18" x14ac:dyDescent="0.25">
      <c r="A17">
        <v>16</v>
      </c>
      <c r="B17">
        <v>67</v>
      </c>
      <c r="C17">
        <v>74</v>
      </c>
      <c r="D17">
        <v>34</v>
      </c>
      <c r="E17">
        <v>62</v>
      </c>
      <c r="F17">
        <v>87</v>
      </c>
      <c r="G17">
        <v>99</v>
      </c>
      <c r="H17">
        <v>35</v>
      </c>
      <c r="J17" s="1" t="s">
        <v>25</v>
      </c>
      <c r="K17" s="1">
        <v>9.7520490258606998</v>
      </c>
      <c r="L17" s="1">
        <v>8.6348429378417944</v>
      </c>
      <c r="M17" s="1">
        <v>1.1293834868869244</v>
      </c>
      <c r="N17" s="1">
        <v>0.27210045125136623</v>
      </c>
      <c r="O17" s="1">
        <v>-8.2599177153590766</v>
      </c>
      <c r="P17" s="1">
        <v>27.764015767080476</v>
      </c>
      <c r="Q17" s="1">
        <v>-8.2599177153590766</v>
      </c>
      <c r="R17" s="1">
        <v>27.764015767080476</v>
      </c>
    </row>
    <row r="18" spans="1:18" x14ac:dyDescent="0.25">
      <c r="A18">
        <v>17</v>
      </c>
      <c r="B18">
        <v>32</v>
      </c>
      <c r="C18">
        <v>39</v>
      </c>
      <c r="D18">
        <v>94</v>
      </c>
      <c r="E18">
        <v>11</v>
      </c>
      <c r="F18">
        <v>96</v>
      </c>
      <c r="G18">
        <v>77</v>
      </c>
      <c r="H18">
        <v>5</v>
      </c>
      <c r="J18" s="1" t="s">
        <v>7</v>
      </c>
      <c r="K18" s="1">
        <v>6.8502130164032379E-2</v>
      </c>
      <c r="L18" s="1">
        <v>6.9865001880692224E-2</v>
      </c>
      <c r="M18" s="1">
        <v>0.98049278351144675</v>
      </c>
      <c r="N18" s="1">
        <v>0.33855563708138237</v>
      </c>
      <c r="O18" s="1">
        <v>-7.7233710002252501E-2</v>
      </c>
      <c r="P18" s="1">
        <v>0.21423797033031727</v>
      </c>
      <c r="Q18" s="1">
        <v>-7.7233710002252501E-2</v>
      </c>
      <c r="R18" s="1">
        <v>0.21423797033031727</v>
      </c>
    </row>
    <row r="19" spans="1:18" x14ac:dyDescent="0.25">
      <c r="A19">
        <v>18</v>
      </c>
      <c r="B19">
        <v>61</v>
      </c>
      <c r="C19">
        <v>44</v>
      </c>
      <c r="D19">
        <v>5</v>
      </c>
      <c r="E19">
        <v>40</v>
      </c>
      <c r="F19">
        <v>96</v>
      </c>
      <c r="G19">
        <v>35</v>
      </c>
      <c r="H19">
        <v>17</v>
      </c>
      <c r="J19" s="1" t="s">
        <v>8</v>
      </c>
      <c r="K19" s="1">
        <v>0.14112119333120912</v>
      </c>
      <c r="L19" s="1">
        <v>8.1327417764510954E-2</v>
      </c>
      <c r="M19" s="1">
        <v>1.7352228462464541</v>
      </c>
      <c r="N19" s="1">
        <v>9.8085754144242157E-2</v>
      </c>
      <c r="O19" s="1">
        <v>-2.8524827386081281E-2</v>
      </c>
      <c r="P19" s="1">
        <v>0.3107672140484995</v>
      </c>
      <c r="Q19" s="1">
        <v>-2.8524827386081281E-2</v>
      </c>
      <c r="R19" s="1">
        <v>0.3107672140484995</v>
      </c>
    </row>
    <row r="20" spans="1:18" x14ac:dyDescent="0.25">
      <c r="A20">
        <v>19</v>
      </c>
      <c r="B20">
        <v>95</v>
      </c>
      <c r="C20">
        <v>26</v>
      </c>
      <c r="D20">
        <v>15</v>
      </c>
      <c r="E20">
        <v>21</v>
      </c>
      <c r="F20">
        <v>37</v>
      </c>
      <c r="G20">
        <v>66</v>
      </c>
      <c r="H20">
        <v>22</v>
      </c>
      <c r="J20" s="1" t="s">
        <v>9</v>
      </c>
      <c r="K20" s="1">
        <v>-2.0077404176982797E-3</v>
      </c>
      <c r="L20" s="1">
        <v>5.8709248585341732E-2</v>
      </c>
      <c r="M20" s="1">
        <v>-3.4198026138586343E-2</v>
      </c>
      <c r="N20" s="1">
        <v>0.97305825010058644</v>
      </c>
      <c r="O20" s="1">
        <v>-0.12447308698316631</v>
      </c>
      <c r="P20" s="1">
        <v>0.12045760614776976</v>
      </c>
      <c r="Q20" s="1">
        <v>-0.12447308698316631</v>
      </c>
      <c r="R20" s="1">
        <v>0.12045760614776976</v>
      </c>
    </row>
    <row r="21" spans="1:18" x14ac:dyDescent="0.25">
      <c r="A21">
        <v>20</v>
      </c>
      <c r="B21">
        <v>59</v>
      </c>
      <c r="C21">
        <v>65</v>
      </c>
      <c r="D21">
        <v>90</v>
      </c>
      <c r="E21">
        <v>67</v>
      </c>
      <c r="F21">
        <v>97</v>
      </c>
      <c r="G21">
        <v>68</v>
      </c>
      <c r="H21">
        <v>21</v>
      </c>
      <c r="J21" s="1" t="s">
        <v>10</v>
      </c>
      <c r="K21" s="1">
        <v>6.3334635670864406E-2</v>
      </c>
      <c r="L21" s="1">
        <v>6.7181144355672212E-2</v>
      </c>
      <c r="M21" s="1">
        <v>0.94274422203284425</v>
      </c>
      <c r="N21" s="1">
        <v>0.35706132301916105</v>
      </c>
      <c r="O21" s="1">
        <v>-7.6802775800559289E-2</v>
      </c>
      <c r="P21" s="1">
        <v>0.20347204714228811</v>
      </c>
      <c r="Q21" s="1">
        <v>-7.6802775800559289E-2</v>
      </c>
      <c r="R21" s="1">
        <v>0.20347204714228811</v>
      </c>
    </row>
    <row r="22" spans="1:18" x14ac:dyDescent="0.25">
      <c r="A22">
        <v>21</v>
      </c>
      <c r="B22">
        <v>26</v>
      </c>
      <c r="C22">
        <v>96</v>
      </c>
      <c r="D22">
        <v>51</v>
      </c>
      <c r="E22">
        <v>88</v>
      </c>
      <c r="F22">
        <v>41</v>
      </c>
      <c r="G22">
        <v>96</v>
      </c>
      <c r="H22">
        <v>31</v>
      </c>
      <c r="J22" s="1" t="s">
        <v>11</v>
      </c>
      <c r="K22" s="1">
        <v>-2.2828189274897749E-2</v>
      </c>
      <c r="L22" s="1">
        <v>5.8219710074049455E-2</v>
      </c>
      <c r="M22" s="1">
        <v>-0.39210413871629818</v>
      </c>
      <c r="N22" s="1">
        <v>0.69912833001128205</v>
      </c>
      <c r="O22" s="1">
        <v>-0.14427237639978116</v>
      </c>
      <c r="P22" s="1">
        <v>9.8615997849985648E-2</v>
      </c>
      <c r="Q22" s="1">
        <v>-0.14427237639978116</v>
      </c>
      <c r="R22" s="1">
        <v>9.8615997849985648E-2</v>
      </c>
    </row>
    <row r="23" spans="1:18" ht="15.75" thickBot="1" x14ac:dyDescent="0.3">
      <c r="A23">
        <v>22</v>
      </c>
      <c r="B23">
        <v>16</v>
      </c>
      <c r="C23">
        <v>61</v>
      </c>
      <c r="D23">
        <v>5</v>
      </c>
      <c r="E23">
        <v>73</v>
      </c>
      <c r="F23">
        <v>13</v>
      </c>
      <c r="G23">
        <v>51</v>
      </c>
      <c r="H23">
        <v>31</v>
      </c>
      <c r="J23" s="2" t="s">
        <v>12</v>
      </c>
      <c r="K23" s="2">
        <v>-5.5249404581663594E-2</v>
      </c>
      <c r="L23" s="2">
        <v>6.981496674300379E-2</v>
      </c>
      <c r="M23" s="2">
        <v>-0.79136905966083815</v>
      </c>
      <c r="N23" s="2">
        <v>0.43801381357312974</v>
      </c>
      <c r="O23" s="2">
        <v>-0.20088087327965148</v>
      </c>
      <c r="P23" s="2">
        <v>9.0382064116324309E-2</v>
      </c>
      <c r="Q23" s="2">
        <v>-0.20088087327965148</v>
      </c>
      <c r="R23" s="2">
        <v>9.0382064116324309E-2</v>
      </c>
    </row>
    <row r="24" spans="1:18" x14ac:dyDescent="0.25">
      <c r="A24">
        <v>23</v>
      </c>
      <c r="B24">
        <v>21</v>
      </c>
      <c r="C24">
        <v>82</v>
      </c>
      <c r="D24">
        <v>96</v>
      </c>
      <c r="E24">
        <v>38</v>
      </c>
      <c r="F24">
        <v>78</v>
      </c>
      <c r="G24">
        <v>27</v>
      </c>
      <c r="H24">
        <v>22</v>
      </c>
    </row>
    <row r="25" spans="1:18" x14ac:dyDescent="0.25">
      <c r="A25">
        <v>24</v>
      </c>
      <c r="B25">
        <v>50</v>
      </c>
      <c r="C25">
        <v>89</v>
      </c>
      <c r="D25">
        <v>96</v>
      </c>
      <c r="E25">
        <v>71</v>
      </c>
      <c r="F25">
        <v>16</v>
      </c>
      <c r="G25">
        <v>17</v>
      </c>
      <c r="H25">
        <v>16</v>
      </c>
    </row>
    <row r="26" spans="1:18" x14ac:dyDescent="0.25">
      <c r="A26">
        <v>25</v>
      </c>
      <c r="B26">
        <v>49</v>
      </c>
      <c r="C26">
        <v>55</v>
      </c>
      <c r="D26">
        <v>100</v>
      </c>
      <c r="E26">
        <v>94</v>
      </c>
      <c r="F26">
        <v>3</v>
      </c>
      <c r="G26">
        <v>24</v>
      </c>
      <c r="H26">
        <v>35</v>
      </c>
    </row>
    <row r="27" spans="1:18" x14ac:dyDescent="0.25">
      <c r="A27">
        <v>26</v>
      </c>
      <c r="B27">
        <v>18</v>
      </c>
      <c r="C27">
        <v>52</v>
      </c>
      <c r="D27">
        <v>43</v>
      </c>
      <c r="E27">
        <v>8</v>
      </c>
      <c r="F27">
        <v>14</v>
      </c>
      <c r="G27">
        <v>12</v>
      </c>
      <c r="H27">
        <v>11</v>
      </c>
    </row>
    <row r="28" spans="1:18" x14ac:dyDescent="0.25">
      <c r="A28">
        <v>27</v>
      </c>
      <c r="B28">
        <v>87</v>
      </c>
      <c r="C28">
        <v>16</v>
      </c>
      <c r="D28">
        <v>53</v>
      </c>
      <c r="E28">
        <v>86</v>
      </c>
      <c r="F28">
        <v>80</v>
      </c>
      <c r="G28">
        <v>1</v>
      </c>
      <c r="H28">
        <v>21</v>
      </c>
    </row>
    <row r="31" spans="1:18" x14ac:dyDescent="0.25">
      <c r="A31">
        <f>800/3</f>
        <v>266.66666666666669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3" sqref="D3"/>
    </sheetView>
  </sheetViews>
  <sheetFormatPr defaultRowHeight="15" x14ac:dyDescent="0.25"/>
  <sheetData>
    <row r="1" spans="1:7" ht="17.25" x14ac:dyDescent="0.25">
      <c r="A1" s="5" t="s">
        <v>43</v>
      </c>
    </row>
    <row r="2" spans="1:7" ht="17.25" x14ac:dyDescent="0.25">
      <c r="A2" s="6" t="s">
        <v>44</v>
      </c>
      <c r="G2">
        <f>10+13+12+11</f>
        <v>46</v>
      </c>
    </row>
    <row r="3" spans="1:7" ht="17.25" x14ac:dyDescent="0.25">
      <c r="A3" s="6" t="s">
        <v>45</v>
      </c>
      <c r="G3">
        <f>+G2/4</f>
        <v>11.5</v>
      </c>
    </row>
    <row r="4" spans="1:7" ht="17.25" x14ac:dyDescent="0.25">
      <c r="A4" s="6" t="s">
        <v>46</v>
      </c>
    </row>
    <row r="5" spans="1:7" ht="17.25" x14ac:dyDescent="0.25">
      <c r="A5" s="6" t="s">
        <v>47</v>
      </c>
    </row>
    <row r="6" spans="1:7" ht="17.25" x14ac:dyDescent="0.25">
      <c r="A6" s="6" t="s">
        <v>48</v>
      </c>
    </row>
    <row r="7" spans="1:7" ht="17.25" x14ac:dyDescent="0.25">
      <c r="A7" s="6" t="s">
        <v>49</v>
      </c>
    </row>
    <row r="8" spans="1:7" ht="17.25" x14ac:dyDescent="0.25">
      <c r="A8" s="6" t="s">
        <v>50</v>
      </c>
    </row>
    <row r="9" spans="1:7" ht="17.25" x14ac:dyDescent="0.25">
      <c r="A9" s="6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6" sqref="D6:D9"/>
    </sheetView>
  </sheetViews>
  <sheetFormatPr defaultRowHeight="15" x14ac:dyDescent="0.25"/>
  <sheetData>
    <row r="1" spans="1:4" x14ac:dyDescent="0.25">
      <c r="A1" t="s">
        <v>54</v>
      </c>
      <c r="B1" t="s">
        <v>55</v>
      </c>
    </row>
    <row r="2" spans="1:4" x14ac:dyDescent="0.25">
      <c r="A2">
        <v>1</v>
      </c>
      <c r="B2">
        <v>10</v>
      </c>
    </row>
    <row r="3" spans="1:4" x14ac:dyDescent="0.25">
      <c r="A3">
        <v>2</v>
      </c>
      <c r="B3">
        <v>13</v>
      </c>
    </row>
    <row r="4" spans="1:4" x14ac:dyDescent="0.25">
      <c r="A4">
        <v>3</v>
      </c>
      <c r="B4">
        <v>12</v>
      </c>
    </row>
    <row r="5" spans="1:4" x14ac:dyDescent="0.25">
      <c r="A5">
        <v>4</v>
      </c>
      <c r="B5">
        <v>11</v>
      </c>
    </row>
    <row r="6" spans="1:4" x14ac:dyDescent="0.25">
      <c r="A6">
        <v>5</v>
      </c>
      <c r="B6">
        <v>17</v>
      </c>
      <c r="C6">
        <f>+AVERAGE(B2:B5)</f>
        <v>11.5</v>
      </c>
      <c r="D6">
        <f>+ABS(B6-C6)</f>
        <v>5.5</v>
      </c>
    </row>
    <row r="7" spans="1:4" x14ac:dyDescent="0.25">
      <c r="A7">
        <v>6</v>
      </c>
      <c r="B7">
        <v>15</v>
      </c>
      <c r="C7">
        <f t="shared" ref="C7:C8" si="0">+AVERAGE(B3:B6)</f>
        <v>13.25</v>
      </c>
      <c r="D7">
        <f t="shared" ref="D7:D9" si="1">+ABS(B7-C7)</f>
        <v>1.75</v>
      </c>
    </row>
    <row r="8" spans="1:4" x14ac:dyDescent="0.25">
      <c r="A8">
        <v>7</v>
      </c>
      <c r="B8">
        <v>13</v>
      </c>
      <c r="C8">
        <f t="shared" si="0"/>
        <v>13.75</v>
      </c>
      <c r="D8">
        <f t="shared" si="1"/>
        <v>0.75</v>
      </c>
    </row>
    <row r="9" spans="1:4" x14ac:dyDescent="0.25">
      <c r="A9">
        <v>8</v>
      </c>
      <c r="B9">
        <v>12</v>
      </c>
      <c r="C9">
        <f>+AVERAGE(B5:B8)</f>
        <v>14</v>
      </c>
      <c r="D9">
        <f t="shared" si="1"/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3" sqref="D3:D9"/>
    </sheetView>
  </sheetViews>
  <sheetFormatPr defaultRowHeight="15" x14ac:dyDescent="0.25"/>
  <sheetData>
    <row r="1" spans="1:6" x14ac:dyDescent="0.25">
      <c r="A1" t="s">
        <v>54</v>
      </c>
      <c r="B1" t="s">
        <v>58</v>
      </c>
      <c r="C1" t="s">
        <v>59</v>
      </c>
      <c r="E1" t="s">
        <v>60</v>
      </c>
      <c r="F1">
        <v>0.8</v>
      </c>
    </row>
    <row r="2" spans="1:6" x14ac:dyDescent="0.25">
      <c r="A2">
        <v>1</v>
      </c>
      <c r="B2">
        <v>10</v>
      </c>
      <c r="C2">
        <v>10</v>
      </c>
    </row>
    <row r="3" spans="1:6" x14ac:dyDescent="0.25">
      <c r="A3">
        <v>2</v>
      </c>
      <c r="B3">
        <v>13</v>
      </c>
      <c r="C3">
        <f>B2*$F$1+(1-$F$1)*C2</f>
        <v>10</v>
      </c>
      <c r="D3">
        <f>+ABS(C3-B3)</f>
        <v>3</v>
      </c>
    </row>
    <row r="4" spans="1:6" x14ac:dyDescent="0.25">
      <c r="A4">
        <v>3</v>
      </c>
      <c r="B4">
        <v>12</v>
      </c>
      <c r="C4">
        <f t="shared" ref="C4:C13" si="0">B3*$F$1+(1-$F$1)*C3</f>
        <v>12.4</v>
      </c>
      <c r="D4">
        <f t="shared" ref="D4:D9" si="1">+ABS(C4-B4)</f>
        <v>0.40000000000000036</v>
      </c>
    </row>
    <row r="5" spans="1:6" x14ac:dyDescent="0.25">
      <c r="A5">
        <v>4</v>
      </c>
      <c r="B5">
        <v>11</v>
      </c>
      <c r="C5">
        <f t="shared" si="0"/>
        <v>12.080000000000002</v>
      </c>
      <c r="D5">
        <f t="shared" si="1"/>
        <v>1.0800000000000018</v>
      </c>
    </row>
    <row r="6" spans="1:6" x14ac:dyDescent="0.25">
      <c r="A6">
        <v>5</v>
      </c>
      <c r="B6">
        <v>17</v>
      </c>
      <c r="C6">
        <f t="shared" si="0"/>
        <v>11.216000000000001</v>
      </c>
      <c r="D6">
        <f t="shared" si="1"/>
        <v>5.7839999999999989</v>
      </c>
    </row>
    <row r="7" spans="1:6" x14ac:dyDescent="0.25">
      <c r="A7">
        <v>6</v>
      </c>
      <c r="B7">
        <v>15</v>
      </c>
      <c r="C7">
        <f t="shared" si="0"/>
        <v>15.843200000000001</v>
      </c>
      <c r="D7">
        <f t="shared" si="1"/>
        <v>0.84320000000000128</v>
      </c>
    </row>
    <row r="8" spans="1:6" x14ac:dyDescent="0.25">
      <c r="A8">
        <v>7</v>
      </c>
      <c r="B8">
        <v>13</v>
      </c>
      <c r="C8">
        <f t="shared" si="0"/>
        <v>15.16864</v>
      </c>
      <c r="D8">
        <f t="shared" si="1"/>
        <v>2.1686399999999999</v>
      </c>
    </row>
    <row r="9" spans="1:6" x14ac:dyDescent="0.25">
      <c r="A9">
        <v>8</v>
      </c>
      <c r="B9">
        <v>12</v>
      </c>
      <c r="C9">
        <f t="shared" si="0"/>
        <v>13.433727999999999</v>
      </c>
      <c r="D9">
        <f>+ABS(C9-B9)</f>
        <v>1.4337279999999986</v>
      </c>
    </row>
    <row r="10" spans="1:6" x14ac:dyDescent="0.25">
      <c r="A10">
        <v>9</v>
      </c>
      <c r="C10">
        <f>B9*$F$1+(1-$F$1)*C9</f>
        <v>12.2867456</v>
      </c>
    </row>
    <row r="11" spans="1:6" x14ac:dyDescent="0.25">
      <c r="A11">
        <v>10</v>
      </c>
      <c r="C11">
        <f t="shared" si="0"/>
        <v>2.4573491199999995</v>
      </c>
    </row>
    <row r="12" spans="1:6" x14ac:dyDescent="0.25">
      <c r="A12">
        <v>11</v>
      </c>
      <c r="C12">
        <f t="shared" si="0"/>
        <v>0.49146982399999978</v>
      </c>
    </row>
    <row r="13" spans="1:6" x14ac:dyDescent="0.25">
      <c r="A13">
        <v>12</v>
      </c>
      <c r="C13">
        <f t="shared" si="0"/>
        <v>9.8293964799999939E-2</v>
      </c>
    </row>
    <row r="15" spans="1:6" x14ac:dyDescent="0.25">
      <c r="B15">
        <f>4+0.8+4.56-1.81-3.27+1.71-0.8+3.44+0.41-4.71+3.7</f>
        <v>8.0299999999999994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Q26</vt:lpstr>
      <vt:lpstr>Q28</vt:lpstr>
      <vt:lpstr>Sheet5</vt:lpstr>
      <vt:lpstr>snoothing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2018-08-03T22:30:48Z</dcterms:created>
  <dcterms:modified xsi:type="dcterms:W3CDTF">2018-08-03T23:33:12Z</dcterms:modified>
</cp:coreProperties>
</file>